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LDR data" sheetId="1" r:id="rId5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<sst xmlns="http://schemas.openxmlformats.org/spreadsheetml/2006/main" uniqueCount="28">
  <si>
    <t>I.17 POSISI SIMPANAN MASYARAKAT PADA BANK UMUM DAN BPR 
MENURUT KELOMPOK BANK DAN JENIS SIMPANAN</t>
  </si>
  <si>
    <t>I.17 OUTSTANDING OF PRIVATE DEPOSITS OF COMMERCIAL AND RURAL BANKS 
BY GROUP OF BANKS AND TYPE OF DEPOSITS</t>
  </si>
  <si>
    <t>(Miliar Rp)</t>
  </si>
  <si>
    <t>(Billions of Rp)</t>
  </si>
  <si>
    <t>KELOMPOK BANK DAN JENIS SIMPANAN</t>
  </si>
  <si>
    <t>GROUP OF BANKS AND TYPE OF DEPOSITS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</si>
  <si>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</si>
  <si>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</si>
  <si>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</si>
  <si>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</si>
  <si>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</si>
  <si>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</si>
  <si>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</si>
  <si>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</si>
  <si>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</si>
  <si>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</si>
  <si>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</si>
  <si>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</si>
  <si>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 loans</t>
  </si>
  <si>
    <t>Total deposits</t>
  </si>
  <si>
    <t>Demand Deposit</t>
  </si>
  <si>
    <t>Saving Deposit</t>
  </si>
  <si>
    <t>Time Deposit</t>
  </si>
  <si>
    <t>Memo Items</t>
  </si>
  <si>
    <t>Central Government</t>
  </si>
  <si>
    <t>SAL funds approximation</t>
  </si>
  <si>
    <t>LDR</t>
  </si>
  <si>
    <t>LDR excl. SAL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</si>
</sst>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#,##0.0%"/>
  </numFmts>
  <fonts count="12">
    <font>
      <sz val="10"/>
      <color indexed="8"/>
      <name val="Helvetica Neue"/>
    </font>
    <font>
      <i val="1"/>
      <sz val="11"/>
      <color indexed="8"/>
      <name val="Arial"/>
    </font>
    <font>
      <sz val="12"/>
      <color indexed="8"/>
      <name val="Helvetica Neue"/>
    </font>
    <font>
      <sz val="8"/>
      <color indexed="8"/>
      <name val="Aptos Narrow"/>
    </font>
    <font>
      <sz val="11"/>
      <color indexed="8"/>
      <name val="Aptos Narrow"/>
    </font>
    <font>
      <sz val="15"/>
      <color indexed="8"/>
      <name val="Calibri"/>
    </font>
    <font>
      <b val="1"/>
      <sz val="10"/>
      <color indexed="8"/>
      <name val="Arial"/>
    </font>
    <font>
      <b val="1"/>
      <i val="1"/>
      <sz val="10"/>
      <color indexed="8"/>
      <name val="Arial"/>
    </font>
    <font>
      <sz val="7"/>
      <color indexed="8"/>
      <name val="Arial"/>
    </font>
    <font>
      <b val="1"/>
      <sz val="7"/>
      <color indexed="8"/>
      <name val="Arial"/>
    </font>
    <font>
      <b val="1"/>
      <i val="1"/>
      <sz val="7"/>
      <color indexed="8"/>
      <name val="Arial"/>
    </font>
    <font>
      <i val="1"/>
      <sz val="7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6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/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67">
    <xf numFmtId="0" fontId="0" applyNumberFormat="0" applyFont="1" applyFill="0" applyBorder="0" applyAlignment="1" applyProtection="0">
      <alignment vertical="top" wrapText="1"/>
    </xf>
    <xf numFmtId="0" fontId="4" applyNumberFormat="1" applyFont="1" applyFill="0" applyBorder="0" applyAlignment="1" applyProtection="0">
      <alignment vertical="bottom"/>
    </xf>
    <xf numFmtId="49" fontId="6" fillId="2" borderId="1" applyNumberFormat="1" applyFont="1" applyFill="1" applyBorder="1" applyAlignment="1" applyProtection="0">
      <alignment horizontal="center" vertical="top" wrapText="1" readingOrder="1"/>
    </xf>
    <xf numFmtId="0" fontId="6" fillId="2" borderId="2" applyNumberFormat="0" applyFont="1" applyFill="1" applyBorder="1" applyAlignment="1" applyProtection="0">
      <alignment horizontal="center" vertical="top" wrapText="1" readingOrder="1"/>
    </xf>
    <xf numFmtId="49" fontId="7" fillId="2" borderId="2" applyNumberFormat="1" applyFont="1" applyFill="1" applyBorder="1" applyAlignment="1" applyProtection="0">
      <alignment horizontal="center" vertical="top" wrapText="1" readingOrder="1"/>
    </xf>
    <xf numFmtId="0" fontId="7" fillId="2" borderId="2" applyNumberFormat="0" applyFont="1" applyFill="1" applyBorder="1" applyAlignment="1" applyProtection="0">
      <alignment horizontal="center" vertical="top" wrapText="1" readingOrder="1"/>
    </xf>
    <xf numFmtId="0" fontId="4" fillId="2" borderId="2" applyNumberFormat="0" applyFont="1" applyFill="1" applyBorder="1" applyAlignment="1" applyProtection="0">
      <alignment vertical="bottom"/>
    </xf>
    <xf numFmtId="0" fontId="7" fillId="2" borderId="3" applyNumberFormat="0" applyFont="1" applyFill="1" applyBorder="1" applyAlignment="1" applyProtection="0">
      <alignment horizontal="center" vertical="top" wrapText="1" readingOrder="1"/>
    </xf>
    <xf numFmtId="49" fontId="6" fillId="2" borderId="4" applyNumberFormat="1" applyFont="1" applyFill="1" applyBorder="1" applyAlignment="1" applyProtection="0">
      <alignment horizontal="center" vertical="top" wrapText="1" readingOrder="1"/>
    </xf>
    <xf numFmtId="0" fontId="6" fillId="2" borderId="5" applyNumberFormat="0" applyFont="1" applyFill="1" applyBorder="1" applyAlignment="1" applyProtection="0">
      <alignment horizontal="center" vertical="top" wrapText="1" readingOrder="1"/>
    </xf>
    <xf numFmtId="49" fontId="7" fillId="2" borderId="5" applyNumberFormat="1" applyFont="1" applyFill="1" applyBorder="1" applyAlignment="1" applyProtection="0">
      <alignment horizontal="center" vertical="top" wrapText="1" readingOrder="1"/>
    </xf>
    <xf numFmtId="0" fontId="7" fillId="2" borderId="5" applyNumberFormat="0" applyFont="1" applyFill="1" applyBorder="1" applyAlignment="1" applyProtection="0">
      <alignment horizontal="center" vertical="top" wrapText="1" readingOrder="1"/>
    </xf>
    <xf numFmtId="0" fontId="4" fillId="2" borderId="5" applyNumberFormat="0" applyFont="1" applyFill="1" applyBorder="1" applyAlignment="1" applyProtection="0">
      <alignment vertical="bottom"/>
    </xf>
    <xf numFmtId="0" fontId="7" fillId="2" borderId="6" applyNumberFormat="0" applyFont="1" applyFill="1" applyBorder="1" applyAlignment="1" applyProtection="0">
      <alignment horizontal="center" vertical="top" wrapText="1" readingOrder="1"/>
    </xf>
    <xf numFmtId="0" fontId="4" fillId="2" borderId="7" applyNumberFormat="0" applyFont="1" applyFill="1" applyBorder="1" applyAlignment="1" applyProtection="0">
      <alignment vertical="bottom"/>
    </xf>
    <xf numFmtId="0" fontId="4" fillId="2" borderId="8" applyNumberFormat="0" applyFont="1" applyFill="1" applyBorder="1" applyAlignment="1" applyProtection="0">
      <alignment vertical="bottom"/>
    </xf>
    <xf numFmtId="0" fontId="4" fillId="2" borderId="9" applyNumberFormat="0" applyFont="1" applyFill="1" applyBorder="1" applyAlignment="1" applyProtection="0">
      <alignment vertical="bottom"/>
    </xf>
    <xf numFmtId="0" fontId="8" fillId="2" borderId="10" applyNumberFormat="0" applyFont="1" applyFill="1" applyBorder="1" applyAlignment="1" applyProtection="0">
      <alignment horizontal="left" vertical="center" wrapText="1" readingOrder="1"/>
    </xf>
    <xf numFmtId="0" fontId="9" fillId="2" borderId="11" applyNumberFormat="0" applyFont="1" applyFill="1" applyBorder="1" applyAlignment="1" applyProtection="0">
      <alignment horizontal="left" vertical="center" wrapText="1" readingOrder="1"/>
    </xf>
    <xf numFmtId="49" fontId="9" fillId="2" borderId="11" applyNumberFormat="1" applyFont="1" applyFill="1" applyBorder="1" applyAlignment="1" applyProtection="0">
      <alignment horizontal="left" vertical="center" wrapText="1" readingOrder="1"/>
    </xf>
    <xf numFmtId="0" fontId="9" fillId="2" borderId="11" applyNumberFormat="1" applyFont="1" applyFill="1" applyBorder="1" applyAlignment="1" applyProtection="0">
      <alignment horizontal="right" vertical="center" wrapText="1"/>
    </xf>
    <xf numFmtId="0" fontId="9" fillId="2" borderId="11" applyNumberFormat="0" applyFont="1" applyFill="1" applyBorder="1" applyAlignment="1" applyProtection="0">
      <alignment horizontal="right" vertical="center" wrapText="1"/>
    </xf>
    <xf numFmtId="0" fontId="9" fillId="2" borderId="11" applyNumberFormat="0" applyFont="1" applyFill="1" applyBorder="1" applyAlignment="1" applyProtection="0">
      <alignment horizontal="right" vertical="top" wrapText="1" readingOrder="1"/>
    </xf>
    <xf numFmtId="49" fontId="10" fillId="2" borderId="11" applyNumberFormat="1" applyFont="1" applyFill="1" applyBorder="1" applyAlignment="1" applyProtection="0">
      <alignment horizontal="left" vertical="center" wrapText="1" readingOrder="1"/>
    </xf>
    <xf numFmtId="0" fontId="10" fillId="2" borderId="12" applyNumberFormat="0" applyFont="1" applyFill="1" applyBorder="1" applyAlignment="1" applyProtection="0">
      <alignment horizontal="left" vertical="center" wrapText="1" readingOrder="1"/>
    </xf>
    <xf numFmtId="49" fontId="9" fillId="2" borderId="8" applyNumberFormat="1" applyFont="1" applyFill="1" applyBorder="1" applyAlignment="1" applyProtection="0">
      <alignment horizontal="right" vertical="top" wrapText="1" readingOrder="1"/>
    </xf>
    <xf numFmtId="0" fontId="9" fillId="2" borderId="8" applyNumberFormat="0" applyFont="1" applyFill="1" applyBorder="1" applyAlignment="1" applyProtection="0">
      <alignment horizontal="right" vertical="top" wrapText="1" readingOrder="1"/>
    </xf>
    <xf numFmtId="0" fontId="9" fillId="2" borderId="8" applyNumberFormat="0" applyFont="1" applyFill="1" applyBorder="1" applyAlignment="1" applyProtection="0">
      <alignment vertical="bottom"/>
    </xf>
    <xf numFmtId="0" fontId="8" fillId="2" borderId="10" applyNumberFormat="1" applyFont="1" applyFill="1" applyBorder="1" applyAlignment="1" applyProtection="0">
      <alignment horizontal="right" vertical="center" wrapText="1" readingOrder="1"/>
    </xf>
    <xf numFmtId="0" fontId="9" fillId="2" borderId="11" applyNumberFormat="0" applyFont="1" applyFill="1" applyBorder="1" applyAlignment="1" applyProtection="0">
      <alignment horizontal="right" vertical="center" wrapText="1" readingOrder="1"/>
    </xf>
    <xf numFmtId="3" fontId="9" fillId="2" borderId="11" applyNumberFormat="1" applyFont="1" applyFill="1" applyBorder="1" applyAlignment="1" applyProtection="0">
      <alignment horizontal="right" vertical="center" wrapText="1" readingOrder="1"/>
    </xf>
    <xf numFmtId="0" fontId="11" fillId="2" borderId="12" applyNumberFormat="1" applyFont="1" applyFill="1" applyBorder="1" applyAlignment="1" applyProtection="0">
      <alignment horizontal="right" vertical="center" wrapText="1" readingOrder="1"/>
    </xf>
    <xf numFmtId="0" fontId="9" fillId="2" borderId="4" applyNumberFormat="1" applyFont="1" applyFill="1" applyBorder="1" applyAlignment="1" applyProtection="0">
      <alignment horizontal="right" vertical="center" wrapText="1" readingOrder="1"/>
    </xf>
    <xf numFmtId="0" fontId="9" fillId="2" borderId="5" applyNumberFormat="0" applyFont="1" applyFill="1" applyBorder="1" applyAlignment="1" applyProtection="0">
      <alignment horizontal="right" vertical="center" wrapText="1" readingOrder="1"/>
    </xf>
    <xf numFmtId="49" fontId="10" fillId="2" borderId="5" applyNumberFormat="1" applyFont="1" applyFill="1" applyBorder="1" applyAlignment="1" applyProtection="0">
      <alignment vertical="center" wrapText="1" readingOrder="1"/>
    </xf>
    <xf numFmtId="3" fontId="9" fillId="2" borderId="5" applyNumberFormat="1" applyFont="1" applyFill="1" applyBorder="1" applyAlignment="1" applyProtection="0">
      <alignment horizontal="right" vertical="center" wrapText="1" readingOrder="1"/>
    </xf>
    <xf numFmtId="0" fontId="10" fillId="2" borderId="6" applyNumberFormat="1" applyFont="1" applyFill="1" applyBorder="1" applyAlignment="1" applyProtection="0">
      <alignment horizontal="right" vertical="center" wrapText="1" readingOrder="1"/>
    </xf>
    <xf numFmtId="0" fontId="8" fillId="2" borderId="4" applyNumberFormat="1" applyFont="1" applyFill="1" applyBorder="1" applyAlignment="1" applyProtection="0">
      <alignment horizontal="right" vertical="center" wrapText="1" readingOrder="1"/>
    </xf>
    <xf numFmtId="0" fontId="8" fillId="2" borderId="5" applyNumberFormat="0" applyFont="1" applyFill="1" applyBorder="1" applyAlignment="1" applyProtection="0">
      <alignment horizontal="right" vertical="center" wrapText="1" readingOrder="1"/>
    </xf>
    <xf numFmtId="49" fontId="11" fillId="2" borderId="5" applyNumberFormat="1" applyFont="1" applyFill="1" applyBorder="1" applyAlignment="1" applyProtection="0">
      <alignment vertical="center" wrapText="1" readingOrder="1"/>
    </xf>
    <xf numFmtId="3" fontId="8" fillId="2" borderId="5" applyNumberFormat="1" applyFont="1" applyFill="1" applyBorder="1" applyAlignment="1" applyProtection="0">
      <alignment horizontal="right" vertical="center" wrapText="1" readingOrder="1"/>
    </xf>
    <xf numFmtId="0" fontId="11" fillId="2" borderId="6" applyNumberFormat="1" applyFont="1" applyFill="1" applyBorder="1" applyAlignment="1" applyProtection="0">
      <alignment horizontal="right" vertical="center" wrapText="1" readingOrder="1"/>
    </xf>
    <xf numFmtId="0" fontId="8" fillId="2" borderId="7" applyNumberFormat="1" applyFont="1" applyFill="1" applyBorder="1" applyAlignment="1" applyProtection="0">
      <alignment horizontal="right" vertical="center" wrapText="1" readingOrder="1"/>
    </xf>
    <xf numFmtId="0" fontId="8" fillId="2" borderId="8" applyNumberFormat="0" applyFont="1" applyFill="1" applyBorder="1" applyAlignment="1" applyProtection="0">
      <alignment horizontal="right" vertical="center" wrapText="1" readingOrder="1"/>
    </xf>
    <xf numFmtId="49" fontId="11" fillId="2" borderId="8" applyNumberFormat="1" applyFont="1" applyFill="1" applyBorder="1" applyAlignment="1" applyProtection="0">
      <alignment vertical="center" wrapText="1" readingOrder="1"/>
    </xf>
    <xf numFmtId="3" fontId="8" fillId="2" borderId="8" applyNumberFormat="1" applyFont="1" applyFill="1" applyBorder="1" applyAlignment="1" applyProtection="0">
      <alignment horizontal="right" vertical="center" wrapText="1" readingOrder="1"/>
    </xf>
    <xf numFmtId="0" fontId="11" fillId="2" borderId="9" applyNumberFormat="1" applyFont="1" applyFill="1" applyBorder="1" applyAlignment="1" applyProtection="0">
      <alignment horizontal="right" vertical="center" wrapText="1" readingOrder="1"/>
    </xf>
    <xf numFmtId="0" fontId="8" fillId="2" borderId="11" applyNumberFormat="0" applyFont="1" applyFill="1" applyBorder="1" applyAlignment="1" applyProtection="0">
      <alignment horizontal="right" vertical="center" wrapText="1" readingOrder="1"/>
    </xf>
    <xf numFmtId="3" fontId="8" fillId="2" borderId="11" applyNumberFormat="1" applyFont="1" applyFill="1" applyBorder="1" applyAlignment="1" applyProtection="0">
      <alignment horizontal="right" vertical="center" wrapText="1" readingOrder="1"/>
    </xf>
    <xf numFmtId="0" fontId="9" fillId="2" borderId="4" applyNumberFormat="0" applyFont="1" applyFill="1" applyBorder="1" applyAlignment="1" applyProtection="0">
      <alignment vertical="bottom"/>
    </xf>
    <xf numFmtId="0" fontId="9" fillId="2" borderId="5" applyNumberFormat="0" applyFont="1" applyFill="1" applyBorder="1" applyAlignment="1" applyProtection="0">
      <alignment vertical="bottom"/>
    </xf>
    <xf numFmtId="49" fontId="9" fillId="2" borderId="5" applyNumberFormat="1" applyFont="1" applyFill="1" applyBorder="1" applyAlignment="1" applyProtection="0">
      <alignment vertical="bottom"/>
    </xf>
    <xf numFmtId="3" fontId="9" fillId="2" borderId="5" applyNumberFormat="1" applyFont="1" applyFill="1" applyBorder="1" applyAlignment="1" applyProtection="0">
      <alignment vertical="bottom"/>
    </xf>
    <xf numFmtId="0" fontId="9" fillId="2" borderId="6" applyNumberFormat="0" applyFont="1" applyFill="1" applyBorder="1" applyAlignment="1" applyProtection="0">
      <alignment vertical="bottom"/>
    </xf>
    <xf numFmtId="0" fontId="8" fillId="2" borderId="4" applyNumberFormat="0" applyFont="1" applyFill="1" applyBorder="1" applyAlignment="1" applyProtection="0">
      <alignment horizontal="right" vertical="center" wrapText="1" readingOrder="1"/>
    </xf>
    <xf numFmtId="0" fontId="8" fillId="2" borderId="5" applyNumberFormat="0" applyFont="1" applyFill="1" applyBorder="1" applyAlignment="1" applyProtection="0">
      <alignment vertical="center" wrapText="1" readingOrder="1"/>
    </xf>
    <xf numFmtId="59" fontId="8" fillId="2" borderId="5" applyNumberFormat="1" applyFont="1" applyFill="1" applyBorder="1" applyAlignment="1" applyProtection="0">
      <alignment horizontal="right" vertical="center" wrapText="1" readingOrder="1"/>
    </xf>
    <xf numFmtId="0" fontId="11" fillId="2" borderId="5" applyNumberFormat="0" applyFont="1" applyFill="1" applyBorder="1" applyAlignment="1" applyProtection="0">
      <alignment vertical="center" wrapText="1" readingOrder="1"/>
    </xf>
    <xf numFmtId="0" fontId="11" fillId="2" borderId="6" applyNumberFormat="0" applyFont="1" applyFill="1" applyBorder="1" applyAlignment="1" applyProtection="0">
      <alignment horizontal="right" vertical="center" wrapText="1" readingOrder="1"/>
    </xf>
    <xf numFmtId="49" fontId="8" fillId="2" borderId="5" applyNumberFormat="1" applyFont="1" applyFill="1" applyBorder="1" applyAlignment="1" applyProtection="0">
      <alignment vertical="center" wrapText="1" readingOrder="1"/>
    </xf>
    <xf numFmtId="0" fontId="9" fillId="2" borderId="13" applyNumberFormat="0" applyFont="1" applyFill="1" applyBorder="1" applyAlignment="1" applyProtection="0">
      <alignment horizontal="right" vertical="center" wrapText="1" readingOrder="1"/>
    </xf>
    <xf numFmtId="0" fontId="9" fillId="2" borderId="14" applyNumberFormat="0" applyFont="1" applyFill="1" applyBorder="1" applyAlignment="1" applyProtection="0">
      <alignment horizontal="right" vertical="center" wrapText="1" readingOrder="1"/>
    </xf>
    <xf numFmtId="49" fontId="9" fillId="2" borderId="14" applyNumberFormat="1" applyFont="1" applyFill="1" applyBorder="1" applyAlignment="1" applyProtection="0">
      <alignment vertical="center" wrapText="1" readingOrder="1"/>
    </xf>
    <xf numFmtId="59" fontId="9" fillId="2" borderId="14" applyNumberFormat="1" applyFont="1" applyFill="1" applyBorder="1" applyAlignment="1" applyProtection="0">
      <alignment horizontal="right" vertical="center" wrapText="1" readingOrder="1"/>
    </xf>
    <xf numFmtId="3" fontId="9" fillId="2" borderId="14" applyNumberFormat="1" applyFont="1" applyFill="1" applyBorder="1" applyAlignment="1" applyProtection="0">
      <alignment horizontal="right" vertical="center" wrapText="1" readingOrder="1"/>
    </xf>
    <xf numFmtId="0" fontId="10" fillId="2" borderId="14" applyNumberFormat="0" applyFont="1" applyFill="1" applyBorder="1" applyAlignment="1" applyProtection="0">
      <alignment vertical="center" wrapText="1" readingOrder="1"/>
    </xf>
    <xf numFmtId="0" fontId="10" fillId="2" borderId="15" applyNumberFormat="0" applyFont="1" applyFill="1" applyBorder="1" applyAlignment="1" applyProtection="0">
      <alignment horizontal="right" vertical="center" wrapText="1" readingOrder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Z19"/>
  <sheetViews>
    <sheetView workbookViewId="0" showGridLines="0" defaultGridColor="1"/>
  </sheetViews>
  <sheetFormatPr defaultColWidth="8.66667" defaultRowHeight="13.2" customHeight="1" outlineLevelRow="0" outlineLevelCol="0"/>
  <cols>
    <col min="1" max="1" width="2.35156" style="1" customWidth="1"/>
    <col min="2" max="2" width="1.35156" style="1" customWidth="1"/>
    <col min="3" max="3" width="25.1719" style="1" customWidth="1"/>
    <col min="4" max="22" width="8.17188" style="1" customWidth="1"/>
    <col min="23" max="23" width="10.1719" style="1" customWidth="1"/>
    <col min="24" max="24" width="2.5" style="1" customWidth="1"/>
    <col min="25" max="25" width="25.5" style="1" customWidth="1"/>
    <col min="26" max="26" width="3.5" style="1" customWidth="1"/>
    <col min="27" max="16384" width="8.67188" style="1" customWidth="1"/>
  </cols>
  <sheetData>
    <row r="1" ht="25.9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t="s" s="4">
        <v>1</v>
      </c>
      <c r="O1" s="5"/>
      <c r="P1" s="6"/>
      <c r="Q1" s="5"/>
      <c r="R1" s="5"/>
      <c r="S1" s="5"/>
      <c r="T1" s="5"/>
      <c r="U1" s="5"/>
      <c r="V1" s="5"/>
      <c r="W1" s="5"/>
      <c r="X1" s="5"/>
      <c r="Y1" s="5"/>
      <c r="Z1" s="7"/>
    </row>
    <row r="2" ht="25.15" customHeight="1">
      <c r="A2" t="s" s="8">
        <v>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t="s" s="10">
        <v>3</v>
      </c>
      <c r="O2" s="11"/>
      <c r="P2" s="12"/>
      <c r="Q2" s="11"/>
      <c r="R2" s="11"/>
      <c r="S2" s="11"/>
      <c r="T2" s="11"/>
      <c r="U2" s="11"/>
      <c r="V2" s="11"/>
      <c r="W2" s="11"/>
      <c r="X2" s="11"/>
      <c r="Y2" s="11"/>
      <c r="Z2" s="13"/>
    </row>
    <row r="3" ht="12" customHeight="1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6"/>
    </row>
    <row r="4" ht="12" customHeight="1">
      <c r="A4" s="17"/>
      <c r="B4" s="18"/>
      <c r="C4" t="s" s="19">
        <v>4</v>
      </c>
      <c r="D4" s="20">
        <v>2025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0">
        <v>2026</v>
      </c>
      <c r="W4" s="21"/>
      <c r="X4" s="22"/>
      <c r="Y4" t="s" s="23">
        <v>5</v>
      </c>
      <c r="Z4" s="24"/>
    </row>
    <row r="5" ht="12" customHeight="1">
      <c r="A5" s="14"/>
      <c r="B5" s="15"/>
      <c r="C5" s="15"/>
      <c r="D5" t="s" s="25">
        <v>6</v>
      </c>
      <c r="E5" t="s" s="25">
        <v>7</v>
      </c>
      <c r="F5" t="s" s="25">
        <v>8</v>
      </c>
      <c r="G5" t="s" s="25">
        <v>9</v>
      </c>
      <c r="H5" t="s" s="25">
        <v>10</v>
      </c>
      <c r="I5" t="s" s="25">
        <v>11</v>
      </c>
      <c r="J5" t="s" s="25">
        <v>12</v>
      </c>
      <c r="K5" t="s" s="25">
        <v>13</v>
      </c>
      <c r="L5" t="s" s="25">
        <v>14</v>
      </c>
      <c r="M5" t="s" s="25">
        <v>15</v>
      </c>
      <c r="N5" t="s" s="25">
        <v>16</v>
      </c>
      <c r="O5" t="s" s="25">
        <v>17</v>
      </c>
      <c r="P5" t="s" s="25">
        <v>6</v>
      </c>
      <c r="Q5" t="s" s="25">
        <v>7</v>
      </c>
      <c r="R5" t="s" s="25">
        <v>8</v>
      </c>
      <c r="S5" t="s" s="25">
        <v>9</v>
      </c>
      <c r="T5" t="s" s="25">
        <v>10</v>
      </c>
      <c r="U5" t="s" s="25">
        <v>11</v>
      </c>
      <c r="V5" t="s" s="25">
        <v>12</v>
      </c>
      <c r="W5" s="26"/>
      <c r="X5" s="15"/>
      <c r="Y5" s="27"/>
      <c r="Z5" s="16"/>
    </row>
    <row r="6" ht="9.75" customHeight="1">
      <c r="A6" s="28">
        <v>122</v>
      </c>
      <c r="B6" s="29"/>
      <c r="C6" t="s" s="23">
        <v>18</v>
      </c>
      <c r="D6" s="30">
        <v>7639193.2954</v>
      </c>
      <c r="E6" s="30">
        <v>7731434.8757</v>
      </c>
      <c r="F6" s="30">
        <v>7818235.2834</v>
      </c>
      <c r="G6" s="30">
        <v>7863551.586</v>
      </c>
      <c r="H6" s="30">
        <v>7903104.9124</v>
      </c>
      <c r="I6" s="30">
        <v>7952771.4224</v>
      </c>
      <c r="J6" s="30">
        <v>7937790.9475</v>
      </c>
      <c r="K6" s="30">
        <v>7961689.0115</v>
      </c>
      <c r="L6" s="30">
        <v>8051901.5584</v>
      </c>
      <c r="M6" s="30">
        <v>8107722.5266</v>
      </c>
      <c r="N6" s="30">
        <v>8196533.1763</v>
      </c>
      <c r="O6" s="30">
        <v>8448653.901799999</v>
      </c>
      <c r="P6" s="30">
        <v>8415840.2853</v>
      </c>
      <c r="Q6" s="30">
        <v>8420514.2699</v>
      </c>
      <c r="R6" s="30">
        <v>8516477.0132</v>
      </c>
      <c r="S6" s="30">
        <v>8605271.6906</v>
      </c>
      <c r="T6" s="30">
        <v>8759323.793</v>
      </c>
      <c r="U6" s="30">
        <v>8915860.9428</v>
      </c>
      <c r="V6" s="30">
        <v>8969677.8225</v>
      </c>
      <c r="W6" s="30"/>
      <c r="X6" s="29"/>
      <c r="Y6" t="s" s="23">
        <v>18</v>
      </c>
      <c r="Z6" s="31">
        <v>122</v>
      </c>
    </row>
    <row r="7" ht="12.9" customHeight="1">
      <c r="A7" s="32">
        <v>60</v>
      </c>
      <c r="B7" s="33"/>
      <c r="C7" t="s" s="34">
        <v>19</v>
      </c>
      <c r="D7" s="35">
        <v>8563286.3868</v>
      </c>
      <c r="E7" s="35">
        <v>8651247.270500001</v>
      </c>
      <c r="F7" s="35">
        <v>8723974.010600001</v>
      </c>
      <c r="G7" s="35">
        <v>8737690.562799999</v>
      </c>
      <c r="H7" s="35">
        <v>8751446.4954</v>
      </c>
      <c r="I7" s="35">
        <v>8988361.251700001</v>
      </c>
      <c r="J7" s="35">
        <v>8976701.8155</v>
      </c>
      <c r="K7" s="35">
        <v>9036278.2541</v>
      </c>
      <c r="L7" s="35">
        <v>9144510.7706</v>
      </c>
      <c r="M7" s="35">
        <v>9154305.399599999</v>
      </c>
      <c r="N7" s="35">
        <v>9219067.340600001</v>
      </c>
      <c r="O7" s="35">
        <v>9469224.2248</v>
      </c>
      <c r="P7" s="35">
        <v>9487187.494100001</v>
      </c>
      <c r="Q7" s="35">
        <v>9447034.484200001</v>
      </c>
      <c r="R7" s="35">
        <v>9658759.7108</v>
      </c>
      <c r="S7" s="35">
        <v>9566972.7347</v>
      </c>
      <c r="T7" s="35">
        <v>9699425.619200001</v>
      </c>
      <c r="U7" s="35">
        <v>9716840.469799999</v>
      </c>
      <c r="V7" s="35">
        <v>9666897.4145</v>
      </c>
      <c r="W7" s="35"/>
      <c r="X7" s="33"/>
      <c r="Y7" t="s" s="34">
        <v>19</v>
      </c>
      <c r="Z7" s="36">
        <v>60</v>
      </c>
    </row>
    <row r="8" ht="12.9" customHeight="1">
      <c r="A8" s="37">
        <v>61</v>
      </c>
      <c r="B8" s="38"/>
      <c r="C8" t="s" s="39">
        <v>20</v>
      </c>
      <c r="D8" s="40">
        <v>2609259.9197</v>
      </c>
      <c r="E8" s="40">
        <v>2590598.2589</v>
      </c>
      <c r="F8" s="40">
        <v>2582334.9718</v>
      </c>
      <c r="G8" s="40">
        <v>2641241.2576</v>
      </c>
      <c r="H8" s="40">
        <v>2674965.3452</v>
      </c>
      <c r="I8" s="40">
        <v>2803160.8209</v>
      </c>
      <c r="J8" s="40">
        <v>2764995.1336</v>
      </c>
      <c r="K8" s="40">
        <v>2829078.4831</v>
      </c>
      <c r="L8" s="40">
        <v>2874601.8182</v>
      </c>
      <c r="M8" s="40">
        <v>2864597.0701</v>
      </c>
      <c r="N8" s="40">
        <v>2939332.4335</v>
      </c>
      <c r="O8" s="40">
        <v>3059649.3466</v>
      </c>
      <c r="P8" s="40">
        <v>3106279.935</v>
      </c>
      <c r="Q8" s="40">
        <v>3049035.1509</v>
      </c>
      <c r="R8" s="40">
        <v>3130769.3693</v>
      </c>
      <c r="S8" s="40">
        <v>3061677.7058</v>
      </c>
      <c r="T8" s="40">
        <v>3219603.2087</v>
      </c>
      <c r="U8" s="40">
        <v>3087834.9648</v>
      </c>
      <c r="V8" s="40">
        <v>3055614.6207</v>
      </c>
      <c r="W8" s="40"/>
      <c r="X8" s="38"/>
      <c r="Y8" t="s" s="39">
        <v>20</v>
      </c>
      <c r="Z8" s="41">
        <v>61</v>
      </c>
    </row>
    <row r="9" ht="12.9" customHeight="1">
      <c r="A9" s="37">
        <v>62</v>
      </c>
      <c r="B9" s="38"/>
      <c r="C9" t="s" s="39">
        <v>21</v>
      </c>
      <c r="D9" s="40">
        <v>2833134.869</v>
      </c>
      <c r="E9" s="40">
        <v>2857075.5528</v>
      </c>
      <c r="F9" s="40">
        <v>2922059.9195</v>
      </c>
      <c r="G9" s="40">
        <v>2901312.1459</v>
      </c>
      <c r="H9" s="40">
        <v>2873043.8779</v>
      </c>
      <c r="I9" s="40">
        <v>2954014.152</v>
      </c>
      <c r="J9" s="40">
        <v>2939687.6283</v>
      </c>
      <c r="K9" s="40">
        <v>2912953.3264</v>
      </c>
      <c r="L9" s="40">
        <v>2965441.7044</v>
      </c>
      <c r="M9" s="40">
        <v>2997247.746</v>
      </c>
      <c r="N9" s="40">
        <v>3041367.2287</v>
      </c>
      <c r="O9" s="40">
        <v>3108490.2588</v>
      </c>
      <c r="P9" s="40">
        <v>3081141.1088</v>
      </c>
      <c r="Q9" s="40">
        <v>3076827.439</v>
      </c>
      <c r="R9" s="40">
        <v>3166240.3802</v>
      </c>
      <c r="S9" s="40">
        <v>3160769.7686</v>
      </c>
      <c r="T9" s="40">
        <v>3165470.1525</v>
      </c>
      <c r="U9" s="40">
        <v>3197509.7786</v>
      </c>
      <c r="V9" s="40">
        <v>3182355.8656</v>
      </c>
      <c r="W9" s="40"/>
      <c r="X9" s="38"/>
      <c r="Y9" t="s" s="39">
        <v>21</v>
      </c>
      <c r="Z9" s="41">
        <v>62</v>
      </c>
    </row>
    <row r="10" ht="12.9" customHeight="1">
      <c r="A10" s="42">
        <v>63</v>
      </c>
      <c r="B10" s="43"/>
      <c r="C10" t="s" s="44">
        <v>22</v>
      </c>
      <c r="D10" s="45">
        <v>3120891.5981</v>
      </c>
      <c r="E10" s="45">
        <v>3203573.4588</v>
      </c>
      <c r="F10" s="45">
        <v>3219579.1193</v>
      </c>
      <c r="G10" s="45">
        <v>3195137.1593</v>
      </c>
      <c r="H10" s="45">
        <v>3203437.2723</v>
      </c>
      <c r="I10" s="45">
        <v>3231186.2788</v>
      </c>
      <c r="J10" s="45">
        <v>3272019.0536</v>
      </c>
      <c r="K10" s="45">
        <v>3294246.4446</v>
      </c>
      <c r="L10" s="45">
        <v>3304467.248</v>
      </c>
      <c r="M10" s="45">
        <v>3292460.5835</v>
      </c>
      <c r="N10" s="45">
        <v>3238367.6784</v>
      </c>
      <c r="O10" s="45">
        <v>3301084.6194</v>
      </c>
      <c r="P10" s="45">
        <v>3299766.4503</v>
      </c>
      <c r="Q10" s="45">
        <v>3321171.8943</v>
      </c>
      <c r="R10" s="45">
        <v>3361749.9613</v>
      </c>
      <c r="S10" s="45">
        <v>3344525.2603</v>
      </c>
      <c r="T10" s="45">
        <v>3314352.258</v>
      </c>
      <c r="U10" s="45">
        <v>3431495.7264</v>
      </c>
      <c r="V10" s="45">
        <v>3428926.9282</v>
      </c>
      <c r="W10" s="45"/>
      <c r="X10" s="43"/>
      <c r="Y10" t="s" s="44">
        <v>22</v>
      </c>
      <c r="Z10" s="46">
        <v>63</v>
      </c>
    </row>
    <row r="11" ht="12" customHeight="1">
      <c r="A11" s="28">
        <v>64</v>
      </c>
      <c r="B11" s="47"/>
      <c r="C11" t="s" s="23">
        <v>23</v>
      </c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7"/>
      <c r="Y11" t="s" s="23">
        <v>23</v>
      </c>
      <c r="Z11" s="31">
        <v>64</v>
      </c>
    </row>
    <row r="12" ht="12.9" customHeight="1">
      <c r="A12" s="32">
        <v>65</v>
      </c>
      <c r="B12" s="33"/>
      <c r="C12" t="s" s="34">
        <v>24</v>
      </c>
      <c r="D12" s="35">
        <v>337050.6704</v>
      </c>
      <c r="E12" s="35">
        <v>339047.1359</v>
      </c>
      <c r="F12" s="35">
        <v>343867.8432</v>
      </c>
      <c r="G12" s="35">
        <v>360927.0585</v>
      </c>
      <c r="H12" s="35">
        <v>377870.8342</v>
      </c>
      <c r="I12" s="35">
        <v>394658.6111</v>
      </c>
      <c r="J12" s="35">
        <v>374434.9337</v>
      </c>
      <c r="K12" s="35">
        <v>399101.1478</v>
      </c>
      <c r="L12" s="35">
        <v>598207.9484</v>
      </c>
      <c r="M12" s="35">
        <v>655838.6776000001</v>
      </c>
      <c r="N12" s="35">
        <v>739364.2659</v>
      </c>
      <c r="O12" s="35">
        <v>638778.5065</v>
      </c>
      <c r="P12" s="35">
        <v>637156.9194</v>
      </c>
      <c r="Q12" s="35">
        <v>689200.3844</v>
      </c>
      <c r="R12" s="35">
        <v>612691.4213</v>
      </c>
      <c r="S12" s="35">
        <v>537905.0600000001</v>
      </c>
      <c r="T12" s="35">
        <v>631842.8166</v>
      </c>
      <c r="U12" s="35">
        <v>598202.7707</v>
      </c>
      <c r="V12" s="35">
        <v>698198.2831999999</v>
      </c>
      <c r="W12" s="35"/>
      <c r="X12" s="33"/>
      <c r="Y12" t="s" s="34">
        <v>24</v>
      </c>
      <c r="Z12" s="36">
        <v>65</v>
      </c>
    </row>
    <row r="13" ht="12.9" customHeight="1">
      <c r="A13" s="37">
        <v>66</v>
      </c>
      <c r="B13" s="38"/>
      <c r="C13" t="s" s="39">
        <v>20</v>
      </c>
      <c r="D13" s="40">
        <v>136518.8756</v>
      </c>
      <c r="E13" s="40">
        <v>140349.8783</v>
      </c>
      <c r="F13" s="40">
        <v>137552.4717</v>
      </c>
      <c r="G13" s="40">
        <v>151425.5015</v>
      </c>
      <c r="H13" s="40">
        <v>159162.2007</v>
      </c>
      <c r="I13" s="40">
        <v>176169.9227</v>
      </c>
      <c r="J13" s="40">
        <v>156298.127</v>
      </c>
      <c r="K13" s="40">
        <v>168512.1691</v>
      </c>
      <c r="L13" s="40">
        <v>165663.2704</v>
      </c>
      <c r="M13" s="40">
        <v>203193.6579</v>
      </c>
      <c r="N13" s="40">
        <v>208737.0061</v>
      </c>
      <c r="O13" s="40">
        <v>159802.9441</v>
      </c>
      <c r="P13" s="40">
        <v>186197.5961</v>
      </c>
      <c r="Q13" s="40">
        <v>185839.1235</v>
      </c>
      <c r="R13" s="40">
        <v>170317.999</v>
      </c>
      <c r="S13" s="40">
        <v>197049.8311</v>
      </c>
      <c r="T13" s="40">
        <v>189811.0445</v>
      </c>
      <c r="U13" s="40">
        <v>172602.5969</v>
      </c>
      <c r="V13" s="40">
        <v>199631.3128</v>
      </c>
      <c r="W13" s="40"/>
      <c r="X13" s="38"/>
      <c r="Y13" t="s" s="39">
        <v>20</v>
      </c>
      <c r="Z13" s="41">
        <v>66</v>
      </c>
    </row>
    <row r="14" ht="12.9" customHeight="1">
      <c r="A14" s="37">
        <v>67</v>
      </c>
      <c r="B14" s="38"/>
      <c r="C14" t="s" s="39">
        <v>21</v>
      </c>
      <c r="D14" s="40">
        <v>2093.8902</v>
      </c>
      <c r="E14" s="40">
        <v>2212.5754</v>
      </c>
      <c r="F14" s="40">
        <v>2837.1602</v>
      </c>
      <c r="G14" s="40">
        <v>2684.0019</v>
      </c>
      <c r="H14" s="40">
        <v>2159.2823</v>
      </c>
      <c r="I14" s="40">
        <v>2338.1751</v>
      </c>
      <c r="J14" s="40">
        <v>2268.2486</v>
      </c>
      <c r="K14" s="40">
        <v>2532.7605</v>
      </c>
      <c r="L14" s="40">
        <v>2201.4766</v>
      </c>
      <c r="M14" s="40">
        <v>2331.3615</v>
      </c>
      <c r="N14" s="40">
        <v>2317.6404</v>
      </c>
      <c r="O14" s="40">
        <v>2375.2277</v>
      </c>
      <c r="P14" s="40">
        <v>2611.301</v>
      </c>
      <c r="Q14" s="40">
        <v>2738.5078</v>
      </c>
      <c r="R14" s="40">
        <v>2583.1554</v>
      </c>
      <c r="S14" s="40">
        <v>3295.9282</v>
      </c>
      <c r="T14" s="40">
        <v>3222.168</v>
      </c>
      <c r="U14" s="40">
        <v>2999.2816</v>
      </c>
      <c r="V14" s="40">
        <v>3269.9099</v>
      </c>
      <c r="W14" s="40"/>
      <c r="X14" s="38"/>
      <c r="Y14" t="s" s="39">
        <v>21</v>
      </c>
      <c r="Z14" s="41">
        <v>67</v>
      </c>
    </row>
    <row r="15" ht="12.9" customHeight="1">
      <c r="A15" s="37">
        <v>68</v>
      </c>
      <c r="B15" s="38"/>
      <c r="C15" t="s" s="39">
        <v>22</v>
      </c>
      <c r="D15" s="40">
        <v>198437.9046</v>
      </c>
      <c r="E15" s="40">
        <v>196484.6822</v>
      </c>
      <c r="F15" s="40">
        <v>203478.2113</v>
      </c>
      <c r="G15" s="40">
        <v>206817.5551</v>
      </c>
      <c r="H15" s="40">
        <v>216549.3512</v>
      </c>
      <c r="I15" s="40">
        <v>216150.5133</v>
      </c>
      <c r="J15" s="40">
        <v>215868.5581</v>
      </c>
      <c r="K15" s="40">
        <v>228056.2182</v>
      </c>
      <c r="L15" s="40">
        <v>430343.2014</v>
      </c>
      <c r="M15" s="40">
        <v>450313.6582</v>
      </c>
      <c r="N15" s="40">
        <v>528309.6194</v>
      </c>
      <c r="O15" s="40">
        <v>476600.3347</v>
      </c>
      <c r="P15" s="40">
        <v>448348.0223</v>
      </c>
      <c r="Q15" s="40">
        <v>500622.7531</v>
      </c>
      <c r="R15" s="40">
        <v>439790.2669</v>
      </c>
      <c r="S15" s="40">
        <v>337559.3007</v>
      </c>
      <c r="T15" s="40">
        <v>438809.6041</v>
      </c>
      <c r="U15" s="40">
        <v>422600.8922</v>
      </c>
      <c r="V15" s="40">
        <v>495297.0605</v>
      </c>
      <c r="W15" s="40"/>
      <c r="X15" s="38"/>
      <c r="Y15" t="s" s="39">
        <v>22</v>
      </c>
      <c r="Z15" s="41">
        <v>68</v>
      </c>
    </row>
    <row r="16" ht="12.9" customHeight="1">
      <c r="A16" s="49"/>
      <c r="B16" s="50"/>
      <c r="C16" t="s" s="51">
        <v>25</v>
      </c>
      <c r="D16" s="50"/>
      <c r="E16" s="50"/>
      <c r="F16" s="50"/>
      <c r="G16" s="50"/>
      <c r="H16" s="50"/>
      <c r="I16" s="50"/>
      <c r="J16" s="50"/>
      <c r="K16" s="50"/>
      <c r="L16" s="52" cm="1">
        <f t="array" ref="L16">L15-210000</f>
        <v>220343.2014</v>
      </c>
      <c r="M16" s="52" cm="1">
        <f t="array" ref="M16">M15-210000</f>
        <v>240313.6582</v>
      </c>
      <c r="N16" s="52" cm="1">
        <f t="array" ref="N16">N15-210000</f>
        <v>318309.6194</v>
      </c>
      <c r="O16" s="52" cm="1">
        <f t="array" ref="O16">O15-210000</f>
        <v>266600.3347</v>
      </c>
      <c r="P16" s="52" cm="1">
        <f t="array" ref="P16">P15-210000</f>
        <v>238348.0223</v>
      </c>
      <c r="Q16" s="52" cm="1">
        <f t="array" ref="Q16">Q15-210000</f>
        <v>290622.7531</v>
      </c>
      <c r="R16" s="52" cm="1">
        <f t="array" ref="R16">R15-210000</f>
        <v>229790.2669</v>
      </c>
      <c r="S16" s="52" cm="1">
        <f t="array" ref="S16">S15-210000</f>
        <v>127559.3007</v>
      </c>
      <c r="T16" s="52" cm="1">
        <f t="array" ref="T16">T15-210000</f>
        <v>228809.6041</v>
      </c>
      <c r="U16" s="52" cm="1">
        <f t="array" ref="U16">U15-210000</f>
        <v>212600.8922</v>
      </c>
      <c r="V16" s="52" cm="1">
        <f t="array" ref="V16">V15-210000</f>
        <v>285297.0605</v>
      </c>
      <c r="W16" s="50"/>
      <c r="X16" s="50"/>
      <c r="Y16" t="s" s="51">
        <v>25</v>
      </c>
      <c r="Z16" s="53"/>
    </row>
    <row r="17" ht="12.9" customHeight="1">
      <c r="A17" s="54"/>
      <c r="B17" s="38"/>
      <c r="C17" s="55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40"/>
      <c r="X17" s="38"/>
      <c r="Y17" s="57"/>
      <c r="Z17" s="58"/>
    </row>
    <row r="18" ht="12.9" customHeight="1">
      <c r="A18" s="54"/>
      <c r="B18" s="38"/>
      <c r="C18" t="s" s="59">
        <v>26</v>
      </c>
      <c r="D18" s="56" cm="1">
        <f t="array" ref="D18">D6/D7</f>
        <v>0.8920866301021469</v>
      </c>
      <c r="E18" s="56" cm="1">
        <f t="array" ref="E18">E6/E7</f>
        <v>0.893678637768628</v>
      </c>
      <c r="F18" s="56" cm="1">
        <f t="array" ref="F18">F6/F7</f>
        <v>0.896178195155156</v>
      </c>
      <c r="G18" s="56" cm="1">
        <f t="array" ref="G18">G6/G7</f>
        <v>0.899957663810896</v>
      </c>
      <c r="H18" s="56" cm="1">
        <f t="array" ref="H18">H6/H7</f>
        <v>0.903062701297904</v>
      </c>
      <c r="I18" s="56" cm="1">
        <f t="array" ref="I18">I6/I7</f>
        <v>0.884785468641001</v>
      </c>
      <c r="J18" s="56" cm="1">
        <f t="array" ref="J18">J6/J7</f>
        <v>0.884265859627183</v>
      </c>
      <c r="K18" s="56" cm="1">
        <f t="array" ref="K18">K6/K7</f>
        <v>0.8810805497149859</v>
      </c>
      <c r="L18" s="56" cm="1">
        <f t="array" ref="L18">L6/L7</f>
        <v>0.880517477685872</v>
      </c>
      <c r="M18" s="56" cm="1">
        <f t="array" ref="M18">M6/M7</f>
        <v>0.885673152979391</v>
      </c>
      <c r="N18" s="56" cm="1">
        <f t="array" ref="N18">N6/N7</f>
        <v>0.88908485787962</v>
      </c>
      <c r="O18" s="56" cm="1">
        <f t="array" ref="O18">O6/O7</f>
        <v>0.892222393432493</v>
      </c>
      <c r="P18" s="56" cm="1">
        <f t="array" ref="P18">P6/P7</f>
        <v>0.887074308432688</v>
      </c>
      <c r="Q18" s="56" cm="1">
        <f t="array" ref="Q18">Q6/Q7</f>
        <v>0.891339423390818</v>
      </c>
      <c r="R18" s="56" cm="1">
        <f t="array" ref="R18">R6/R7</f>
        <v>0.881736089125113</v>
      </c>
      <c r="S18" s="56" cm="1">
        <f t="array" ref="S18">S6/S7</f>
        <v>0.8994769745071129</v>
      </c>
      <c r="T18" s="56" cm="1">
        <f t="array" ref="T18">T6/T7</f>
        <v>0.903076546683438</v>
      </c>
      <c r="U18" s="56" cm="1">
        <f t="array" ref="U18">U6/U7</f>
        <v>0.917567903940643</v>
      </c>
      <c r="V18" s="56" cm="1">
        <f t="array" ref="V18">V6/V7</f>
        <v>0.927875556954375</v>
      </c>
      <c r="W18" s="40"/>
      <c r="X18" s="38"/>
      <c r="Y18" s="57"/>
      <c r="Z18" s="58"/>
    </row>
    <row r="19" ht="12.9" customHeight="1">
      <c r="A19" s="60"/>
      <c r="B19" s="61"/>
      <c r="C19" t="s" s="62">
        <v>27</v>
      </c>
      <c r="D19" s="63"/>
      <c r="E19" s="63"/>
      <c r="F19" s="63"/>
      <c r="G19" s="63"/>
      <c r="H19" s="63"/>
      <c r="I19" s="63"/>
      <c r="J19" s="63"/>
      <c r="K19" s="63"/>
      <c r="L19" s="63" cm="1">
        <f t="array" ref="L19">L6/(L7-L16)</f>
        <v>0.902257997282519</v>
      </c>
      <c r="M19" s="63" cm="1">
        <f t="array" ref="M19">M6/(M7-M16)</f>
        <v>0.909550150124621</v>
      </c>
      <c r="N19" s="63" cm="1">
        <f t="array" ref="N19">N6/(N7-N16)</f>
        <v>0.920880382664201</v>
      </c>
      <c r="O19" s="63" cm="1">
        <f t="array" ref="O19">O6/(O7-O16)</f>
        <v>0.918070107253747</v>
      </c>
      <c r="P19" s="63" cm="1">
        <f t="array" ref="P19">P6/(P7-P16)</f>
        <v>0.909934734077736</v>
      </c>
      <c r="Q19" s="63" cm="1">
        <f t="array" ref="Q19">Q6/(Q7-Q16)</f>
        <v>0.919630365823273</v>
      </c>
      <c r="R19" s="63" cm="1">
        <f t="array" ref="R19">R6/(R7-R16)</f>
        <v>0.903224585027123</v>
      </c>
      <c r="S19" s="63" cm="1">
        <f t="array" ref="S19">S6/(S7-S16)</f>
        <v>0.911632036330193</v>
      </c>
      <c r="T19" s="63" cm="1">
        <f t="array" ref="T19">T6/(T7-T16)</f>
        <v>0.924894830392668</v>
      </c>
      <c r="U19" s="63" cm="1">
        <f t="array" ref="U19">U6/(U7-U16)</f>
        <v>0.938093034166908</v>
      </c>
      <c r="V19" s="63" cm="1">
        <f t="array" ref="V19">V6/(V7-V16)</f>
        <v>0.95609250917149</v>
      </c>
      <c r="W19" s="64"/>
      <c r="X19" s="61"/>
      <c r="Y19" s="65"/>
      <c r="Z19" s="66"/>
    </row>
  </sheetData>
  <mergeCells count="12">
    <mergeCell ref="Y4:Y5"/>
    <mergeCell ref="Z4:Z5"/>
    <mergeCell ref="A1:M1"/>
    <mergeCell ref="N1:Z1"/>
    <mergeCell ref="A2:M2"/>
    <mergeCell ref="N2:Z2"/>
    <mergeCell ref="A4:A5"/>
    <mergeCell ref="B4:B5"/>
    <mergeCell ref="C4:C5"/>
    <mergeCell ref="D4:O4"/>
    <mergeCell ref="V4:W4"/>
    <mergeCell ref="X4:X5"/>
  </mergeCells>
  <pageMargins left="0" right="0" top="0" bottom="0" header="0" footer="0"/>
  <pageSetup firstPageNumber="1" fitToHeight="1" fitToWidth="1" scale="97" useFirstPageNumber="0" orientation="portrait" pageOrder="downThenOver"/>
  <headerFooter>
    <oddFooter>&amp;L&amp;"Arial,Italic"&amp;11&amp;K000000Indonesian Economic and Financial Statistics&amp;C&amp;"Helvetica Neue,Regular"&amp;12&amp;K000000&amp;P&amp;R&amp;"Aptos Narrow,Regular"&amp;8&amp;K000000Bank Indonesia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